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0" windowWidth="12120" windowHeight="9120" activeTab="1"/>
  </bookViews>
  <sheets>
    <sheet name="$" sheetId="1" r:id="rId1"/>
    <sheet name="БР" sheetId="2" r:id="rId2"/>
    <sheet name="РР" sheetId="3" r:id="rId3"/>
    <sheet name="БР$" sheetId="4" r:id="rId4"/>
  </sheets>
  <definedNames/>
  <calcPr fullCalcOnLoad="1"/>
</workbook>
</file>

<file path=xl/sharedStrings.xml><?xml version="1.0" encoding="utf-8"?>
<sst xmlns="http://schemas.openxmlformats.org/spreadsheetml/2006/main" count="178" uniqueCount="57">
  <si>
    <t xml:space="preserve">№ </t>
  </si>
  <si>
    <t>Номер изделия</t>
  </si>
  <si>
    <t>Наименование</t>
  </si>
  <si>
    <t>Характеристики</t>
  </si>
  <si>
    <t>Масса (кг.)</t>
  </si>
  <si>
    <t>Габаритные размеры</t>
  </si>
  <si>
    <t>2101-1006010-А1</t>
  </si>
  <si>
    <t>2101-1006033-ММЗ</t>
  </si>
  <si>
    <t>ШФП-200</t>
  </si>
  <si>
    <t>ШФЗ-200</t>
  </si>
  <si>
    <t>ВЕ У2В</t>
  </si>
  <si>
    <t>ШЗС-00</t>
  </si>
  <si>
    <t>14.83.006.00.000</t>
  </si>
  <si>
    <t>14.83.006.00.000-02</t>
  </si>
  <si>
    <t>КТ307Б300</t>
  </si>
  <si>
    <t>ФБ552-00.00-01</t>
  </si>
  <si>
    <t>Вал распределительный к а/м "Жигули"</t>
  </si>
  <si>
    <t>Корпус подшипников р/вала</t>
  </si>
  <si>
    <t>Тормозной барабан задний</t>
  </si>
  <si>
    <t>Фартуки задних колес                     к-т=левый+правый</t>
  </si>
  <si>
    <t>Вентильная головка. Запорное устройство в кранах-смесителях</t>
  </si>
  <si>
    <t>Щипцы-захват для сковородки</t>
  </si>
  <si>
    <t>Петля ввертная для деревянных оконных блоков</t>
  </si>
  <si>
    <t>Петля ввертная для пластмассовых окон и деревянных дверей</t>
  </si>
  <si>
    <t>Колесо для тележек</t>
  </si>
  <si>
    <t>Бобышка</t>
  </si>
  <si>
    <t>комплект 1,42</t>
  </si>
  <si>
    <t>комплект 0,86</t>
  </si>
  <si>
    <t>045,9*413,5</t>
  </si>
  <si>
    <t>400*99*78</t>
  </si>
  <si>
    <t>0309*67,5</t>
  </si>
  <si>
    <t>215*270*6</t>
  </si>
  <si>
    <t>252*208*6</t>
  </si>
  <si>
    <t>50*70*50 Присоединительный размер М13*1</t>
  </si>
  <si>
    <t>200*30*18</t>
  </si>
  <si>
    <t>Резьба М8*30</t>
  </si>
  <si>
    <t>Резьба М8*57 Резьба М8*37</t>
  </si>
  <si>
    <t>Диаметр 180*55</t>
  </si>
  <si>
    <t>70*35*34</t>
  </si>
  <si>
    <t>Фартуки передних колес                                              к-т=левый+правый</t>
  </si>
  <si>
    <t>2101-3502070-ММЗ</t>
  </si>
  <si>
    <t>Оптовая</t>
  </si>
  <si>
    <t>Отпускная</t>
  </si>
  <si>
    <t>Цена (Бел.руб.)</t>
  </si>
  <si>
    <t>20% Ндс</t>
  </si>
  <si>
    <t>Цена (Рос.руб.)</t>
  </si>
  <si>
    <t>Цена ($ US)</t>
  </si>
  <si>
    <t>БР</t>
  </si>
  <si>
    <t>РР</t>
  </si>
  <si>
    <t>$</t>
  </si>
  <si>
    <t>ДСТ-00</t>
  </si>
  <si>
    <t>Долото столярное</t>
  </si>
  <si>
    <t>диам. 38 12*336</t>
  </si>
  <si>
    <t>ШСТ-010-А1</t>
  </si>
  <si>
    <t>Сковорода-сотейник</t>
  </si>
  <si>
    <t>диам. 231 высота 113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</si>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</sst>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"/>
  </numFmts>
  <fonts count="6">
    <font>
      <sz val="10"/>
      <name val="Arial Cyr"/>
      <family val="0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2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 style="mediumDashDotDot"/>
    </border>
    <border>
      <left style="thin"/>
      <right style="thin"/>
      <top style="mediumDashDotDot"/>
      <bottom style="mediumDashDot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164" fontId="0" fillId="0" borderId="3" xfId="0" applyNumberFormat="1" applyBorder="1" applyAlignment="1">
      <alignment horizontal="right"/>
    </xf>
    <xf numFmtId="0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4" xfId="0" applyFill="1" applyBorder="1" applyAlignment="1">
      <alignment vertical="top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right"/>
    </xf>
    <xf numFmtId="0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3</xdr:col>
      <xdr:colOff>447675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9050"/>
          <a:ext cx="37814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ПО "МИНСКИЙ МОТОРНЫЙ ЗАВОД"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220829 г.Минск, ул.Ваупшасова, 4</a:t>
          </a:r>
        </a:p>
      </xdr:txBody>
    </xdr:sp>
    <xdr:clientData/>
  </xdr:twoCellAnchor>
  <xdr:twoCellAnchor>
    <xdr:from>
      <xdr:col>4</xdr:col>
      <xdr:colOff>9525</xdr:colOff>
      <xdr:row>0</xdr:row>
      <xdr:rowOff>38100</xdr:rowOff>
    </xdr:from>
    <xdr:to>
      <xdr:col>6</xdr:col>
      <xdr:colOff>304800</xdr:colOff>
      <xdr:row>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76700" y="38100"/>
          <a:ext cx="17621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Arial Cyr"/>
              <a:ea typeface="Arial Cyr"/>
              <a:cs typeface="Arial Cyr"/>
            </a:rPr>
            <a:t>18 февраля 2000 г.</a:t>
          </a:r>
        </a:p>
      </xdr:txBody>
    </xdr:sp>
    <xdr:clientData/>
  </xdr:twoCellAnchor>
  <xdr:twoCellAnchor>
    <xdr:from>
      <xdr:col>1</xdr:col>
      <xdr:colOff>323850</xdr:colOff>
      <xdr:row>6</xdr:row>
      <xdr:rowOff>9525</xdr:rowOff>
    </xdr:from>
    <xdr:to>
      <xdr:col>5</xdr:col>
      <xdr:colOff>581025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0" y="981075"/>
          <a:ext cx="47720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ТОВАРЫ
НАРОДНОГО ПОТРЕБЛЕНИЯ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1" u="none" baseline="0">
              <a:latin typeface="Arial Cyr"/>
              <a:ea typeface="Arial Cyr"/>
              <a:cs typeface="Arial Cyr"/>
            </a:rPr>
            <a:t>(За пределы Республики Беларусь)</a:t>
          </a:r>
        </a:p>
      </xdr:txBody>
    </xdr:sp>
    <xdr:clientData/>
  </xdr:twoCellAnchor>
  <xdr:twoCellAnchor>
    <xdr:from>
      <xdr:col>0</xdr:col>
      <xdr:colOff>209550</xdr:colOff>
      <xdr:row>27</xdr:row>
      <xdr:rowOff>142875</xdr:rowOff>
    </xdr:from>
    <xdr:to>
      <xdr:col>5</xdr:col>
      <xdr:colOff>428625</xdr:colOff>
      <xdr:row>34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9550" y="7591425"/>
          <a:ext cx="51720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По вопросам покупки обращаться в отдел сбыта по телефону:
(8-017) 230-38-16, 238-74-04, факс 230-62-54, 230-61-95
УНН = 100236055, ОКПО = 05786198
Р/С 3012000220010 в Партизанском отделении ПСБ г.Минск МФО 153001386
Адрес обслуживающего банка: г.Минск, ул.О.Уральская, 1а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3</xdr:col>
      <xdr:colOff>447675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9050"/>
          <a:ext cx="36957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УП "МИНСКИЙ МОТОРНЫЙ ЗАВОД"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220829 г.Минск, ул.Ваупшасова, 4</a:t>
          </a:r>
        </a:p>
      </xdr:txBody>
    </xdr:sp>
    <xdr:clientData/>
  </xdr:twoCellAnchor>
  <xdr:twoCellAnchor>
    <xdr:from>
      <xdr:col>4</xdr:col>
      <xdr:colOff>9525</xdr:colOff>
      <xdr:row>0</xdr:row>
      <xdr:rowOff>38100</xdr:rowOff>
    </xdr:from>
    <xdr:to>
      <xdr:col>6</xdr:col>
      <xdr:colOff>304800</xdr:colOff>
      <xdr:row>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90975" y="38100"/>
          <a:ext cx="17811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Arial Cyr"/>
              <a:ea typeface="Arial Cyr"/>
              <a:cs typeface="Arial Cyr"/>
            </a:rPr>
            <a:t>01 АВГУСТА 2003 г.</a:t>
          </a:r>
        </a:p>
      </xdr:txBody>
    </xdr:sp>
    <xdr:clientData/>
  </xdr:twoCellAnchor>
  <xdr:twoCellAnchor>
    <xdr:from>
      <xdr:col>1</xdr:col>
      <xdr:colOff>323850</xdr:colOff>
      <xdr:row>4</xdr:row>
      <xdr:rowOff>9525</xdr:rowOff>
    </xdr:from>
    <xdr:to>
      <xdr:col>5</xdr:col>
      <xdr:colOff>581025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0" y="657225"/>
          <a:ext cx="46863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ТОВАРЫ
НАРОДНОГО ПОТРЕБЛЕНИЯ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1" u="none" baseline="0">
              <a:latin typeface="Arial Cyr"/>
              <a:ea typeface="Arial Cyr"/>
              <a:cs typeface="Arial Cyr"/>
            </a:rPr>
            <a:t>(Для потребителей Республики Беларусь)</a:t>
          </a:r>
        </a:p>
      </xdr:txBody>
    </xdr:sp>
    <xdr:clientData/>
  </xdr:twoCellAnchor>
  <xdr:twoCellAnchor>
    <xdr:from>
      <xdr:col>0</xdr:col>
      <xdr:colOff>390525</xdr:colOff>
      <xdr:row>27</xdr:row>
      <xdr:rowOff>28575</xdr:rowOff>
    </xdr:from>
    <xdr:to>
      <xdr:col>7</xdr:col>
      <xdr:colOff>161925</xdr:colOff>
      <xdr:row>33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0525" y="6848475"/>
          <a:ext cx="56769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По вопросам покупки обращаться в отдел сбыта по телефону:
(8-017) 230-38-16, 230-62-54, факс 230-85-49, 230-61-95
УНН = 101326441  ОКПО = 05786198
Р/С 3012007980018 в Партизанском отделении ПСБ г.Минск МФО 153001386
Адрес обслуживающего банка: г.Минск, ул.О.Уральская, 1а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3</xdr:col>
      <xdr:colOff>447675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9050"/>
          <a:ext cx="37814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ПО "МИНСКИЙ МОТОРНЫЙ ЗАВОД"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220829 г.Минск, ул.Ваупшасова, 4</a:t>
          </a:r>
        </a:p>
      </xdr:txBody>
    </xdr:sp>
    <xdr:clientData/>
  </xdr:twoCellAnchor>
  <xdr:twoCellAnchor>
    <xdr:from>
      <xdr:col>4</xdr:col>
      <xdr:colOff>9525</xdr:colOff>
      <xdr:row>0</xdr:row>
      <xdr:rowOff>38100</xdr:rowOff>
    </xdr:from>
    <xdr:to>
      <xdr:col>6</xdr:col>
      <xdr:colOff>304800</xdr:colOff>
      <xdr:row>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76700" y="38100"/>
          <a:ext cx="17621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Arial Cyr"/>
              <a:ea typeface="Arial Cyr"/>
              <a:cs typeface="Arial Cyr"/>
            </a:rPr>
            <a:t>18 февраля 2000 г.</a:t>
          </a:r>
        </a:p>
      </xdr:txBody>
    </xdr:sp>
    <xdr:clientData/>
  </xdr:twoCellAnchor>
  <xdr:twoCellAnchor>
    <xdr:from>
      <xdr:col>1</xdr:col>
      <xdr:colOff>323850</xdr:colOff>
      <xdr:row>6</xdr:row>
      <xdr:rowOff>9525</xdr:rowOff>
    </xdr:from>
    <xdr:to>
      <xdr:col>5</xdr:col>
      <xdr:colOff>581025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0" y="981075"/>
          <a:ext cx="47720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ТОВАРЫ
НАРОДНОГО ПОТРЕБЛЕНИЯ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1" u="none" baseline="0">
              <a:latin typeface="Arial Cyr"/>
              <a:ea typeface="Arial Cyr"/>
              <a:cs typeface="Arial Cyr"/>
            </a:rPr>
            <a:t>(За пределы Республики Беларусь)</a:t>
          </a:r>
        </a:p>
      </xdr:txBody>
    </xdr:sp>
    <xdr:clientData/>
  </xdr:twoCellAnchor>
  <xdr:twoCellAnchor>
    <xdr:from>
      <xdr:col>0</xdr:col>
      <xdr:colOff>209550</xdr:colOff>
      <xdr:row>27</xdr:row>
      <xdr:rowOff>142875</xdr:rowOff>
    </xdr:from>
    <xdr:to>
      <xdr:col>5</xdr:col>
      <xdr:colOff>428625</xdr:colOff>
      <xdr:row>34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9550" y="7591425"/>
          <a:ext cx="51720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По вопросам покупки обращаться в отдел сбыта по телефону:
(8-017) 230-38-16, 238-74-04, факс 230-62-54, 230-61-95
УНН = 100236055, ОКПО = 05786198
Р/С 3012000220010 в Партизанском отделении ПСБ г.Минск МФО 153001386
Адрес обслуживающего банка: г.Минск, ул.О.Уральская, 1а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3</xdr:col>
      <xdr:colOff>447675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9050"/>
          <a:ext cx="37052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ПО "МИНСКИЙ МОТОРНЫЙ ЗАВОД"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220829 г.Минск, ул.Ваупшасова, 4</a:t>
          </a:r>
        </a:p>
      </xdr:txBody>
    </xdr:sp>
    <xdr:clientData/>
  </xdr:twoCellAnchor>
  <xdr:twoCellAnchor>
    <xdr:from>
      <xdr:col>4</xdr:col>
      <xdr:colOff>9525</xdr:colOff>
      <xdr:row>0</xdr:row>
      <xdr:rowOff>38100</xdr:rowOff>
    </xdr:from>
    <xdr:to>
      <xdr:col>6</xdr:col>
      <xdr:colOff>304800</xdr:colOff>
      <xdr:row>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00500" y="38100"/>
          <a:ext cx="17049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Arial Cyr"/>
              <a:ea typeface="Arial Cyr"/>
              <a:cs typeface="Arial Cyr"/>
            </a:rPr>
            <a:t>01 января 2000 г.</a:t>
          </a:r>
        </a:p>
      </xdr:txBody>
    </xdr:sp>
    <xdr:clientData/>
  </xdr:twoCellAnchor>
  <xdr:twoCellAnchor>
    <xdr:from>
      <xdr:col>1</xdr:col>
      <xdr:colOff>323850</xdr:colOff>
      <xdr:row>6</xdr:row>
      <xdr:rowOff>9525</xdr:rowOff>
    </xdr:from>
    <xdr:to>
      <xdr:col>5</xdr:col>
      <xdr:colOff>523875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0" y="981075"/>
          <a:ext cx="46386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ТОВАРЫ
НАРОДНОГО ПОТРЕБЛЕНИЯ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1" u="none" baseline="0">
              <a:latin typeface="Arial Cyr"/>
              <a:ea typeface="Arial Cyr"/>
              <a:cs typeface="Arial Cyr"/>
            </a:rPr>
            <a:t>(Для потребителей Республики Беларусь)</a:t>
          </a:r>
        </a:p>
      </xdr:txBody>
    </xdr:sp>
    <xdr:clientData/>
  </xdr:twoCellAnchor>
  <xdr:twoCellAnchor>
    <xdr:from>
      <xdr:col>0</xdr:col>
      <xdr:colOff>209550</xdr:colOff>
      <xdr:row>27</xdr:row>
      <xdr:rowOff>142875</xdr:rowOff>
    </xdr:from>
    <xdr:to>
      <xdr:col>5</xdr:col>
      <xdr:colOff>428625</xdr:colOff>
      <xdr:row>34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9550" y="7753350"/>
          <a:ext cx="50958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По вопросам покупки обращаться в отдел сбыта по телефону:
(8-017) 230-38-16, 238-74-04, факс 230-62-54, 230-61-95
УНН = 100236055, ОКПО = 05786198
Р/С 3012000220010 в Партизанском отделении ПСБ г.Минск МФО 153001386
Адрес обслуживающего банка: г.Минск, ул.О.Уральская, 1а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H26"/>
  <sheetViews>
    <sheetView workbookViewId="0" topLeftCell="A1">
      <selection activeCell="H16" sqref="H16"/>
    </sheetView>
  </sheetViews>
  <sheetFormatPr defaultColWidth="9.00390625" defaultRowHeight="12.75"/>
  <cols>
    <col min="1" max="1" width="5.75390625" style="0" customWidth="1"/>
    <col min="2" max="2" width="18.375" style="0" customWidth="1"/>
    <col min="3" max="3" width="20.25390625" style="0" customWidth="1"/>
    <col min="5" max="5" width="11.625" style="0" customWidth="1"/>
    <col min="6" max="6" width="7.625" style="0" customWidth="1"/>
    <col min="7" max="7" width="4.75390625" style="0" customWidth="1"/>
    <col min="8" max="8" width="9.75390625" style="0" bestFit="1" customWidth="1"/>
  </cols>
  <sheetData>
    <row r="14" spans="1:8" ht="12.75">
      <c r="A14" s="41" t="s">
        <v>0</v>
      </c>
      <c r="B14" s="41" t="s">
        <v>1</v>
      </c>
      <c r="C14" s="41" t="s">
        <v>2</v>
      </c>
      <c r="D14" s="46" t="s">
        <v>3</v>
      </c>
      <c r="E14" s="47"/>
      <c r="F14" s="43" t="s">
        <v>46</v>
      </c>
      <c r="G14" s="44"/>
      <c r="H14" s="45"/>
    </row>
    <row r="15" spans="1:8" ht="25.5">
      <c r="A15" s="42"/>
      <c r="B15" s="42"/>
      <c r="C15" s="42"/>
      <c r="D15" s="7" t="s">
        <v>4</v>
      </c>
      <c r="E15" s="7" t="s">
        <v>5</v>
      </c>
      <c r="F15" s="1" t="s">
        <v>41</v>
      </c>
      <c r="G15" s="9" t="s">
        <v>44</v>
      </c>
      <c r="H15" s="8" t="s">
        <v>42</v>
      </c>
    </row>
    <row r="16" spans="1:8" ht="38.25">
      <c r="A16" s="3">
        <v>1</v>
      </c>
      <c r="B16" s="1" t="s">
        <v>6</v>
      </c>
      <c r="C16" s="5" t="s">
        <v>16</v>
      </c>
      <c r="D16" s="4">
        <v>2.76</v>
      </c>
      <c r="E16" s="4" t="s">
        <v>28</v>
      </c>
      <c r="F16" s="11">
        <v>13.52</v>
      </c>
      <c r="G16" s="13">
        <f aca="true" t="shared" si="0" ref="G16:G26">F16/5</f>
        <v>2.7039999999999997</v>
      </c>
      <c r="H16" s="12">
        <f aca="true" t="shared" si="1" ref="H16:H26">SUM(F16:G16)</f>
        <v>16.224</v>
      </c>
    </row>
    <row r="17" spans="1:8" ht="25.5">
      <c r="A17" s="3">
        <v>2</v>
      </c>
      <c r="B17" s="1" t="s">
        <v>7</v>
      </c>
      <c r="C17" s="5" t="s">
        <v>17</v>
      </c>
      <c r="D17" s="4">
        <v>1.3</v>
      </c>
      <c r="E17" s="4" t="s">
        <v>29</v>
      </c>
      <c r="F17" s="11">
        <v>6.66</v>
      </c>
      <c r="G17" s="13">
        <f t="shared" si="0"/>
        <v>1.332</v>
      </c>
      <c r="H17" s="12">
        <f t="shared" si="1"/>
        <v>7.992</v>
      </c>
    </row>
    <row r="18" spans="1:8" ht="25.5">
      <c r="A18" s="3">
        <v>3</v>
      </c>
      <c r="B18" s="1" t="s">
        <v>40</v>
      </c>
      <c r="C18" s="5" t="s">
        <v>18</v>
      </c>
      <c r="D18" s="4">
        <v>4.3</v>
      </c>
      <c r="E18" s="4" t="s">
        <v>30</v>
      </c>
      <c r="F18" s="11">
        <v>11.85</v>
      </c>
      <c r="G18" s="13">
        <f t="shared" si="0"/>
        <v>2.37</v>
      </c>
      <c r="H18" s="12">
        <f t="shared" si="1"/>
        <v>14.219999999999999</v>
      </c>
    </row>
    <row r="19" spans="1:8" ht="38.25">
      <c r="A19" s="3">
        <v>4</v>
      </c>
      <c r="B19" s="1" t="s">
        <v>8</v>
      </c>
      <c r="C19" s="5" t="s">
        <v>39</v>
      </c>
      <c r="D19" s="4" t="s">
        <v>26</v>
      </c>
      <c r="E19" s="4" t="s">
        <v>31</v>
      </c>
      <c r="F19" s="11">
        <v>3.87</v>
      </c>
      <c r="G19" s="13">
        <f t="shared" si="0"/>
        <v>0.774</v>
      </c>
      <c r="H19" s="12">
        <f t="shared" si="1"/>
        <v>4.644</v>
      </c>
    </row>
    <row r="20" spans="1:8" ht="25.5">
      <c r="A20" s="3">
        <v>5</v>
      </c>
      <c r="B20" s="1" t="s">
        <v>9</v>
      </c>
      <c r="C20" s="5" t="s">
        <v>19</v>
      </c>
      <c r="D20" s="4" t="s">
        <v>27</v>
      </c>
      <c r="E20" s="4" t="s">
        <v>32</v>
      </c>
      <c r="F20" s="11">
        <v>3.05</v>
      </c>
      <c r="G20" s="13">
        <f t="shared" si="0"/>
        <v>0.61</v>
      </c>
      <c r="H20" s="12">
        <f t="shared" si="1"/>
        <v>3.6599999999999997</v>
      </c>
    </row>
    <row r="21" spans="1:8" ht="63.75">
      <c r="A21" s="3">
        <v>6</v>
      </c>
      <c r="B21" s="1" t="s">
        <v>10</v>
      </c>
      <c r="C21" s="5" t="s">
        <v>20</v>
      </c>
      <c r="D21" s="4">
        <v>0.11</v>
      </c>
      <c r="E21" s="2" t="s">
        <v>33</v>
      </c>
      <c r="F21" s="11">
        <v>3.42</v>
      </c>
      <c r="G21" s="13">
        <f t="shared" si="0"/>
        <v>0.6839999999999999</v>
      </c>
      <c r="H21" s="12">
        <f t="shared" si="1"/>
        <v>4.104</v>
      </c>
    </row>
    <row r="22" spans="1:8" ht="25.5">
      <c r="A22" s="3">
        <v>7</v>
      </c>
      <c r="B22" s="1" t="s">
        <v>11</v>
      </c>
      <c r="C22" s="5" t="s">
        <v>21</v>
      </c>
      <c r="D22" s="4">
        <v>0.1</v>
      </c>
      <c r="E22" s="4" t="s">
        <v>34</v>
      </c>
      <c r="F22" s="11">
        <v>0.8</v>
      </c>
      <c r="G22" s="13">
        <f t="shared" si="0"/>
        <v>0.16</v>
      </c>
      <c r="H22" s="12">
        <f t="shared" si="1"/>
        <v>0.9600000000000001</v>
      </c>
    </row>
    <row r="23" spans="1:8" ht="38.25">
      <c r="A23" s="3">
        <v>8</v>
      </c>
      <c r="B23" s="1" t="s">
        <v>12</v>
      </c>
      <c r="C23" s="5" t="s">
        <v>22</v>
      </c>
      <c r="D23" s="4">
        <v>0.055</v>
      </c>
      <c r="E23" s="4" t="s">
        <v>35</v>
      </c>
      <c r="F23" s="11">
        <v>0.19</v>
      </c>
      <c r="G23" s="13">
        <f t="shared" si="0"/>
        <v>0.038</v>
      </c>
      <c r="H23" s="12">
        <f t="shared" si="1"/>
        <v>0.228</v>
      </c>
    </row>
    <row r="24" spans="1:8" ht="51">
      <c r="A24" s="3">
        <v>9</v>
      </c>
      <c r="B24" s="1" t="s">
        <v>13</v>
      </c>
      <c r="C24" s="5" t="s">
        <v>23</v>
      </c>
      <c r="D24" s="4"/>
      <c r="E24" s="4" t="s">
        <v>36</v>
      </c>
      <c r="F24" s="11">
        <v>0.45</v>
      </c>
      <c r="G24" s="13">
        <f t="shared" si="0"/>
        <v>0.09</v>
      </c>
      <c r="H24" s="12">
        <f t="shared" si="1"/>
        <v>0.54</v>
      </c>
    </row>
    <row r="25" spans="1:8" ht="25.5">
      <c r="A25" s="3">
        <v>10</v>
      </c>
      <c r="B25" s="1" t="s">
        <v>14</v>
      </c>
      <c r="C25" s="5" t="s">
        <v>24</v>
      </c>
      <c r="D25" s="4">
        <v>1.92</v>
      </c>
      <c r="E25" s="4" t="s">
        <v>37</v>
      </c>
      <c r="F25" s="11">
        <v>4.78</v>
      </c>
      <c r="G25" s="13">
        <f t="shared" si="0"/>
        <v>0.9560000000000001</v>
      </c>
      <c r="H25" s="12">
        <f t="shared" si="1"/>
        <v>5.736000000000001</v>
      </c>
    </row>
    <row r="26" spans="1:8" ht="12.75">
      <c r="A26" s="3">
        <v>11</v>
      </c>
      <c r="B26" s="1" t="s">
        <v>15</v>
      </c>
      <c r="C26" s="5" t="s">
        <v>25</v>
      </c>
      <c r="D26" s="4">
        <v>0.055</v>
      </c>
      <c r="E26" s="4" t="s">
        <v>38</v>
      </c>
      <c r="F26" s="11">
        <v>0.85</v>
      </c>
      <c r="G26" s="13">
        <f t="shared" si="0"/>
        <v>0.16999999999999998</v>
      </c>
      <c r="H26" s="12">
        <f t="shared" si="1"/>
        <v>1.02</v>
      </c>
    </row>
  </sheetData>
  <mergeCells count="5">
    <mergeCell ref="A14:A15"/>
    <mergeCell ref="F14:H14"/>
    <mergeCell ref="D14:E14"/>
    <mergeCell ref="C14:C15"/>
    <mergeCell ref="B14:B1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H26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5.75390625" style="0" customWidth="1"/>
    <col min="2" max="2" width="17.25390625" style="0" customWidth="1"/>
    <col min="3" max="3" width="20.25390625" style="0" customWidth="1"/>
    <col min="5" max="5" width="11.625" style="0" customWidth="1"/>
    <col min="6" max="6" width="7.875" style="0" customWidth="1"/>
    <col min="7" max="7" width="5.75390625" style="0" customWidth="1"/>
    <col min="8" max="8" width="9.75390625" style="0" bestFit="1" customWidth="1"/>
  </cols>
  <sheetData>
    <row r="12" spans="1:8" ht="12.75">
      <c r="A12" s="41" t="s">
        <v>0</v>
      </c>
      <c r="B12" s="41" t="s">
        <v>1</v>
      </c>
      <c r="C12" s="41" t="s">
        <v>2</v>
      </c>
      <c r="D12" s="46" t="s">
        <v>3</v>
      </c>
      <c r="E12" s="47"/>
      <c r="F12" s="43" t="s">
        <v>43</v>
      </c>
      <c r="G12" s="44"/>
      <c r="H12" s="45"/>
    </row>
    <row r="13" spans="1:8" ht="25.5">
      <c r="A13" s="42"/>
      <c r="B13" s="42"/>
      <c r="C13" s="42"/>
      <c r="D13" s="7" t="s">
        <v>4</v>
      </c>
      <c r="E13" s="7" t="s">
        <v>5</v>
      </c>
      <c r="F13" s="1" t="s">
        <v>41</v>
      </c>
      <c r="G13" s="9" t="s">
        <v>44</v>
      </c>
      <c r="H13" s="8" t="s">
        <v>42</v>
      </c>
    </row>
    <row r="14" spans="1:8" ht="38.25">
      <c r="A14" s="37">
        <v>1</v>
      </c>
      <c r="B14" s="23" t="s">
        <v>6</v>
      </c>
      <c r="C14" s="5" t="s">
        <v>16</v>
      </c>
      <c r="D14" s="4">
        <v>2.76</v>
      </c>
      <c r="E14" s="4" t="s">
        <v>28</v>
      </c>
      <c r="F14" s="6">
        <v>7550</v>
      </c>
      <c r="G14" s="21">
        <f>F14/5</f>
        <v>1510</v>
      </c>
      <c r="H14" s="10">
        <f>SUM(F14:G14)</f>
        <v>9060</v>
      </c>
    </row>
    <row r="15" spans="1:8" ht="25.5">
      <c r="A15" s="37">
        <v>2</v>
      </c>
      <c r="B15" s="23" t="s">
        <v>50</v>
      </c>
      <c r="C15" s="5" t="s">
        <v>51</v>
      </c>
      <c r="D15" s="4">
        <v>0.23</v>
      </c>
      <c r="E15" s="4" t="s">
        <v>52</v>
      </c>
      <c r="F15" s="6">
        <v>16440</v>
      </c>
      <c r="G15" s="21">
        <f aca="true" t="shared" si="0" ref="G15:G23">F15/5</f>
        <v>3288</v>
      </c>
      <c r="H15" s="10">
        <f aca="true" t="shared" si="1" ref="H15:H23">SUM(F15:G15)</f>
        <v>19728</v>
      </c>
    </row>
    <row r="16" spans="1:8" ht="12.75">
      <c r="A16" s="37"/>
      <c r="B16" s="23"/>
      <c r="C16" s="5"/>
      <c r="D16" s="4"/>
      <c r="E16" s="4"/>
      <c r="F16" s="6"/>
      <c r="G16" s="21"/>
      <c r="H16" s="10"/>
    </row>
    <row r="17" spans="1:8" ht="38.25">
      <c r="A17" s="37">
        <v>3</v>
      </c>
      <c r="B17" s="23" t="s">
        <v>8</v>
      </c>
      <c r="C17" s="5" t="s">
        <v>39</v>
      </c>
      <c r="D17" s="4" t="s">
        <v>26</v>
      </c>
      <c r="E17" s="4" t="s">
        <v>31</v>
      </c>
      <c r="F17" s="6">
        <v>2190</v>
      </c>
      <c r="G17" s="21">
        <f t="shared" si="0"/>
        <v>438</v>
      </c>
      <c r="H17" s="10">
        <f t="shared" si="1"/>
        <v>2628</v>
      </c>
    </row>
    <row r="18" spans="1:8" ht="25.5">
      <c r="A18" s="37">
        <v>4</v>
      </c>
      <c r="B18" s="23" t="s">
        <v>9</v>
      </c>
      <c r="C18" s="5" t="s">
        <v>19</v>
      </c>
      <c r="D18" s="4" t="s">
        <v>27</v>
      </c>
      <c r="E18" s="4" t="s">
        <v>32</v>
      </c>
      <c r="F18" s="6">
        <v>1510</v>
      </c>
      <c r="G18" s="21">
        <f t="shared" si="0"/>
        <v>302</v>
      </c>
      <c r="H18" s="10">
        <f t="shared" si="1"/>
        <v>1812</v>
      </c>
    </row>
    <row r="19" spans="1:8" ht="63.75">
      <c r="A19" s="37">
        <v>5</v>
      </c>
      <c r="B19" s="23" t="s">
        <v>10</v>
      </c>
      <c r="C19" s="5" t="s">
        <v>20</v>
      </c>
      <c r="D19" s="4">
        <v>0.11</v>
      </c>
      <c r="E19" s="2" t="s">
        <v>33</v>
      </c>
      <c r="F19" s="6">
        <v>3250</v>
      </c>
      <c r="G19" s="21">
        <f t="shared" si="0"/>
        <v>650</v>
      </c>
      <c r="H19" s="10">
        <f t="shared" si="1"/>
        <v>3900</v>
      </c>
    </row>
    <row r="20" spans="1:8" ht="25.5">
      <c r="A20" s="37">
        <v>6</v>
      </c>
      <c r="B20" s="23" t="s">
        <v>11</v>
      </c>
      <c r="C20" s="5" t="s">
        <v>21</v>
      </c>
      <c r="D20" s="4">
        <v>0.1</v>
      </c>
      <c r="E20" s="4" t="s">
        <v>34</v>
      </c>
      <c r="F20" s="6">
        <v>1580</v>
      </c>
      <c r="G20" s="21">
        <f t="shared" si="0"/>
        <v>316</v>
      </c>
      <c r="H20" s="10">
        <f t="shared" si="1"/>
        <v>1896</v>
      </c>
    </row>
    <row r="21" spans="1:8" ht="25.5">
      <c r="A21" s="37">
        <v>7</v>
      </c>
      <c r="B21" s="23" t="s">
        <v>14</v>
      </c>
      <c r="C21" s="5" t="s">
        <v>24</v>
      </c>
      <c r="D21" s="4">
        <v>1.92</v>
      </c>
      <c r="E21" s="4" t="s">
        <v>37</v>
      </c>
      <c r="F21" s="6">
        <v>8130</v>
      </c>
      <c r="G21" s="21">
        <f t="shared" si="0"/>
        <v>1626</v>
      </c>
      <c r="H21" s="10">
        <f t="shared" si="1"/>
        <v>9756</v>
      </c>
    </row>
    <row r="22" spans="1:8" ht="18" customHeight="1">
      <c r="A22" s="38">
        <v>8</v>
      </c>
      <c r="B22" s="24" t="s">
        <v>15</v>
      </c>
      <c r="C22" s="17" t="s">
        <v>25</v>
      </c>
      <c r="D22" s="18">
        <v>0.055</v>
      </c>
      <c r="E22" s="18" t="s">
        <v>38</v>
      </c>
      <c r="F22" s="19">
        <v>1050</v>
      </c>
      <c r="G22" s="22">
        <f t="shared" si="0"/>
        <v>210</v>
      </c>
      <c r="H22" s="20">
        <f>SUM(F22:G22)</f>
        <v>1260</v>
      </c>
    </row>
    <row r="23" spans="1:8" ht="42" customHeight="1" thickBot="1">
      <c r="A23" s="38">
        <v>9</v>
      </c>
      <c r="B23" s="24" t="s">
        <v>53</v>
      </c>
      <c r="C23" s="17" t="s">
        <v>54</v>
      </c>
      <c r="D23" s="18">
        <v>1.7</v>
      </c>
      <c r="E23" s="4" t="s">
        <v>55</v>
      </c>
      <c r="F23" s="19">
        <v>11810</v>
      </c>
      <c r="G23" s="22">
        <f t="shared" si="0"/>
        <v>2362</v>
      </c>
      <c r="H23" s="20">
        <f t="shared" si="1"/>
        <v>14172</v>
      </c>
    </row>
    <row r="24" spans="1:8" s="15" customFormat="1" ht="18" customHeight="1" thickBot="1">
      <c r="A24" s="39"/>
      <c r="B24" s="31"/>
      <c r="C24" s="32"/>
      <c r="D24" s="33"/>
      <c r="E24" s="33"/>
      <c r="F24" s="34"/>
      <c r="G24" s="35"/>
      <c r="H24" s="36"/>
    </row>
    <row r="25" spans="1:8" ht="38.25" hidden="1">
      <c r="A25" s="40">
        <v>10</v>
      </c>
      <c r="B25" s="25" t="s">
        <v>12</v>
      </c>
      <c r="C25" s="26" t="s">
        <v>22</v>
      </c>
      <c r="D25" s="27">
        <v>0.055</v>
      </c>
      <c r="E25" s="27" t="s">
        <v>35</v>
      </c>
      <c r="F25" s="28">
        <v>82</v>
      </c>
      <c r="G25" s="29">
        <f>F25/5</f>
        <v>16.4</v>
      </c>
      <c r="H25" s="30">
        <f>SUM(F25:G25)</f>
        <v>98.4</v>
      </c>
    </row>
    <row r="26" ht="12.75">
      <c r="G26" t="s">
        <v>56</v>
      </c>
    </row>
  </sheetData>
  <mergeCells count="5">
    <mergeCell ref="A12:A13"/>
    <mergeCell ref="F12:H12"/>
    <mergeCell ref="D12:E12"/>
    <mergeCell ref="C12:C13"/>
    <mergeCell ref="B12:B13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4:H26"/>
  <sheetViews>
    <sheetView workbookViewId="0" topLeftCell="A8">
      <selection activeCell="E24" sqref="E24"/>
    </sheetView>
  </sheetViews>
  <sheetFormatPr defaultColWidth="9.00390625" defaultRowHeight="12.75"/>
  <cols>
    <col min="1" max="1" width="5.75390625" style="0" customWidth="1"/>
    <col min="2" max="2" width="18.375" style="0" customWidth="1"/>
    <col min="3" max="3" width="20.25390625" style="0" customWidth="1"/>
    <col min="5" max="5" width="11.625" style="0" customWidth="1"/>
    <col min="6" max="6" width="7.625" style="0" customWidth="1"/>
    <col min="7" max="7" width="4.75390625" style="0" customWidth="1"/>
    <col min="8" max="8" width="9.75390625" style="0" bestFit="1" customWidth="1"/>
  </cols>
  <sheetData>
    <row r="14" spans="1:8" ht="12.75">
      <c r="A14" s="41" t="s">
        <v>0</v>
      </c>
      <c r="B14" s="41" t="s">
        <v>1</v>
      </c>
      <c r="C14" s="41" t="s">
        <v>2</v>
      </c>
      <c r="D14" s="46" t="s">
        <v>3</v>
      </c>
      <c r="E14" s="47"/>
      <c r="F14" s="43" t="s">
        <v>45</v>
      </c>
      <c r="G14" s="44"/>
      <c r="H14" s="45"/>
    </row>
    <row r="15" spans="1:8" ht="25.5">
      <c r="A15" s="42"/>
      <c r="B15" s="42"/>
      <c r="C15" s="42"/>
      <c r="D15" s="7" t="s">
        <v>4</v>
      </c>
      <c r="E15" s="7" t="s">
        <v>5</v>
      </c>
      <c r="F15" s="1" t="s">
        <v>41</v>
      </c>
      <c r="G15" s="9" t="s">
        <v>44</v>
      </c>
      <c r="H15" s="8" t="s">
        <v>42</v>
      </c>
    </row>
    <row r="16" spans="1:8" ht="38.25">
      <c r="A16" s="3">
        <v>1</v>
      </c>
      <c r="B16" s="1" t="s">
        <v>6</v>
      </c>
      <c r="C16" s="5" t="s">
        <v>16</v>
      </c>
      <c r="D16" s="4">
        <v>2.76</v>
      </c>
      <c r="E16" s="4" t="s">
        <v>28</v>
      </c>
      <c r="F16" s="11">
        <v>388.4</v>
      </c>
      <c r="G16" s="13">
        <f aca="true" t="shared" si="0" ref="G16:G26">F16/5</f>
        <v>77.67999999999999</v>
      </c>
      <c r="H16" s="12">
        <f aca="true" t="shared" si="1" ref="H16:H26">SUM(F16:G16)</f>
        <v>466.08</v>
      </c>
    </row>
    <row r="17" spans="1:8" ht="25.5">
      <c r="A17" s="3">
        <v>2</v>
      </c>
      <c r="B17" s="1" t="s">
        <v>7</v>
      </c>
      <c r="C17" s="5" t="s">
        <v>17</v>
      </c>
      <c r="D17" s="4">
        <v>1.3</v>
      </c>
      <c r="E17" s="4" t="s">
        <v>29</v>
      </c>
      <c r="F17" s="11">
        <v>291.3</v>
      </c>
      <c r="G17" s="13">
        <f t="shared" si="0"/>
        <v>58.260000000000005</v>
      </c>
      <c r="H17" s="12">
        <f t="shared" si="1"/>
        <v>349.56</v>
      </c>
    </row>
    <row r="18" spans="1:8" ht="25.5">
      <c r="A18" s="3">
        <v>3</v>
      </c>
      <c r="B18" s="1" t="s">
        <v>40</v>
      </c>
      <c r="C18" s="5" t="s">
        <v>18</v>
      </c>
      <c r="D18" s="4">
        <v>4.3</v>
      </c>
      <c r="E18" s="4" t="s">
        <v>30</v>
      </c>
      <c r="F18" s="11">
        <v>340.4</v>
      </c>
      <c r="G18" s="13">
        <f t="shared" si="0"/>
        <v>68.08</v>
      </c>
      <c r="H18" s="12">
        <f t="shared" si="1"/>
        <v>408.47999999999996</v>
      </c>
    </row>
    <row r="19" spans="1:8" ht="38.25">
      <c r="A19" s="3">
        <v>4</v>
      </c>
      <c r="B19" s="1" t="s">
        <v>8</v>
      </c>
      <c r="C19" s="5" t="s">
        <v>39</v>
      </c>
      <c r="D19" s="4" t="s">
        <v>26</v>
      </c>
      <c r="E19" s="4" t="s">
        <v>31</v>
      </c>
      <c r="F19" s="11">
        <v>111.3</v>
      </c>
      <c r="G19" s="13">
        <f t="shared" si="0"/>
        <v>22.259999999999998</v>
      </c>
      <c r="H19" s="12">
        <f t="shared" si="1"/>
        <v>133.56</v>
      </c>
    </row>
    <row r="20" spans="1:8" ht="25.5">
      <c r="A20" s="3">
        <v>5</v>
      </c>
      <c r="B20" s="1" t="s">
        <v>9</v>
      </c>
      <c r="C20" s="5" t="s">
        <v>19</v>
      </c>
      <c r="D20" s="4" t="s">
        <v>27</v>
      </c>
      <c r="E20" s="4" t="s">
        <v>32</v>
      </c>
      <c r="F20" s="11">
        <v>76.6</v>
      </c>
      <c r="G20" s="13">
        <f t="shared" si="0"/>
        <v>15.319999999999999</v>
      </c>
      <c r="H20" s="12">
        <f t="shared" si="1"/>
        <v>91.91999999999999</v>
      </c>
    </row>
    <row r="21" spans="1:8" ht="63.75">
      <c r="A21" s="3">
        <v>6</v>
      </c>
      <c r="B21" s="1" t="s">
        <v>10</v>
      </c>
      <c r="C21" s="5" t="s">
        <v>20</v>
      </c>
      <c r="D21" s="4">
        <v>0.11</v>
      </c>
      <c r="E21" s="2" t="s">
        <v>33</v>
      </c>
      <c r="F21" s="11">
        <v>98.2</v>
      </c>
      <c r="G21" s="13">
        <f t="shared" si="0"/>
        <v>19.64</v>
      </c>
      <c r="H21" s="12">
        <f t="shared" si="1"/>
        <v>117.84</v>
      </c>
    </row>
    <row r="22" spans="1:8" ht="25.5">
      <c r="A22" s="3">
        <v>7</v>
      </c>
      <c r="B22" s="1" t="s">
        <v>11</v>
      </c>
      <c r="C22" s="5" t="s">
        <v>21</v>
      </c>
      <c r="D22" s="4">
        <v>0.1</v>
      </c>
      <c r="E22" s="4" t="s">
        <v>34</v>
      </c>
      <c r="F22" s="11">
        <v>23</v>
      </c>
      <c r="G22" s="13">
        <f t="shared" si="0"/>
        <v>4.6</v>
      </c>
      <c r="H22" s="12">
        <f t="shared" si="1"/>
        <v>27.6</v>
      </c>
    </row>
    <row r="23" spans="1:8" ht="38.25">
      <c r="A23" s="3">
        <v>8</v>
      </c>
      <c r="B23" s="1" t="s">
        <v>12</v>
      </c>
      <c r="C23" s="5" t="s">
        <v>22</v>
      </c>
      <c r="D23" s="4">
        <v>0.055</v>
      </c>
      <c r="E23" s="4" t="s">
        <v>35</v>
      </c>
      <c r="F23" s="11">
        <v>5.5</v>
      </c>
      <c r="G23" s="13">
        <f t="shared" si="0"/>
        <v>1.1</v>
      </c>
      <c r="H23" s="12">
        <f t="shared" si="1"/>
        <v>6.6</v>
      </c>
    </row>
    <row r="24" spans="1:8" ht="51">
      <c r="A24" s="3">
        <v>9</v>
      </c>
      <c r="B24" s="1" t="s">
        <v>13</v>
      </c>
      <c r="C24" s="5" t="s">
        <v>23</v>
      </c>
      <c r="D24" s="4"/>
      <c r="E24" s="4" t="s">
        <v>36</v>
      </c>
      <c r="F24" s="11">
        <v>12.8</v>
      </c>
      <c r="G24" s="13">
        <f t="shared" si="0"/>
        <v>2.56</v>
      </c>
      <c r="H24" s="12">
        <f t="shared" si="1"/>
        <v>15.360000000000001</v>
      </c>
    </row>
    <row r="25" spans="1:8" ht="25.5">
      <c r="A25" s="3">
        <v>10</v>
      </c>
      <c r="B25" s="1" t="s">
        <v>14</v>
      </c>
      <c r="C25" s="5" t="s">
        <v>24</v>
      </c>
      <c r="D25" s="4">
        <v>1.92</v>
      </c>
      <c r="E25" s="4" t="s">
        <v>37</v>
      </c>
      <c r="F25" s="11">
        <v>137.5</v>
      </c>
      <c r="G25" s="13">
        <f t="shared" si="0"/>
        <v>27.5</v>
      </c>
      <c r="H25" s="12">
        <f t="shared" si="1"/>
        <v>165</v>
      </c>
    </row>
    <row r="26" spans="1:8" ht="12.75">
      <c r="A26" s="3">
        <v>11</v>
      </c>
      <c r="B26" s="1" t="s">
        <v>15</v>
      </c>
      <c r="C26" s="5" t="s">
        <v>25</v>
      </c>
      <c r="D26" s="4">
        <v>0.055</v>
      </c>
      <c r="E26" s="4" t="s">
        <v>38</v>
      </c>
      <c r="F26" s="11">
        <v>24.5</v>
      </c>
      <c r="G26" s="13">
        <f t="shared" si="0"/>
        <v>4.9</v>
      </c>
      <c r="H26" s="12">
        <f t="shared" si="1"/>
        <v>29.4</v>
      </c>
    </row>
  </sheetData>
  <mergeCells count="5">
    <mergeCell ref="A14:A15"/>
    <mergeCell ref="F14:H14"/>
    <mergeCell ref="D14:E14"/>
    <mergeCell ref="C14:C15"/>
    <mergeCell ref="B14:B1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3:M26"/>
  <sheetViews>
    <sheetView workbookViewId="0" topLeftCell="A17">
      <selection activeCell="F16" sqref="F16"/>
    </sheetView>
  </sheetViews>
  <sheetFormatPr defaultColWidth="9.00390625" defaultRowHeight="12.75"/>
  <cols>
    <col min="1" max="1" width="5.75390625" style="0" customWidth="1"/>
    <col min="2" max="2" width="18.375" style="0" customWidth="1"/>
    <col min="3" max="3" width="19.25390625" style="0" customWidth="1"/>
    <col min="5" max="5" width="11.625" style="0" customWidth="1"/>
    <col min="6" max="6" width="6.875" style="0" customWidth="1"/>
    <col min="7" max="7" width="7.125" style="0" customWidth="1"/>
    <col min="8" max="8" width="7.00390625" style="0" customWidth="1"/>
  </cols>
  <sheetData>
    <row r="13" spans="9:13" ht="12.75">
      <c r="I13" s="15"/>
      <c r="J13" s="15"/>
      <c r="K13" s="15"/>
      <c r="L13" s="15"/>
      <c r="M13" s="15"/>
    </row>
    <row r="14" spans="1:13" ht="12.75">
      <c r="A14" s="41" t="s">
        <v>0</v>
      </c>
      <c r="B14" s="41" t="s">
        <v>1</v>
      </c>
      <c r="C14" s="41" t="s">
        <v>2</v>
      </c>
      <c r="D14" s="46" t="s">
        <v>3</v>
      </c>
      <c r="E14" s="47"/>
      <c r="F14" s="46" t="s">
        <v>41</v>
      </c>
      <c r="G14" s="48"/>
      <c r="H14" s="47"/>
      <c r="I14" s="15"/>
      <c r="J14" s="15"/>
      <c r="K14" s="15"/>
      <c r="L14" s="15"/>
      <c r="M14" s="15"/>
    </row>
    <row r="15" spans="1:13" ht="25.5">
      <c r="A15" s="42"/>
      <c r="B15" s="42"/>
      <c r="C15" s="42"/>
      <c r="D15" s="7" t="s">
        <v>4</v>
      </c>
      <c r="E15" s="7" t="s">
        <v>5</v>
      </c>
      <c r="F15" s="14" t="s">
        <v>47</v>
      </c>
      <c r="G15" s="14" t="s">
        <v>48</v>
      </c>
      <c r="H15" s="14" t="s">
        <v>49</v>
      </c>
      <c r="I15" s="15"/>
      <c r="J15" s="16"/>
      <c r="K15" s="16"/>
      <c r="L15" s="16"/>
      <c r="M15" s="15"/>
    </row>
    <row r="16" spans="1:13" ht="38.25">
      <c r="A16" s="3">
        <v>1</v>
      </c>
      <c r="B16" s="1" t="s">
        <v>6</v>
      </c>
      <c r="C16" s="5" t="s">
        <v>16</v>
      </c>
      <c r="D16" s="4">
        <v>2.76</v>
      </c>
      <c r="E16" s="4" t="s">
        <v>28</v>
      </c>
      <c r="F16" s="6">
        <v>3050</v>
      </c>
      <c r="G16" s="11">
        <v>388.4</v>
      </c>
      <c r="H16" s="11">
        <v>13.52</v>
      </c>
      <c r="I16" s="15"/>
      <c r="J16" s="15"/>
      <c r="K16" s="15"/>
      <c r="L16" s="15"/>
      <c r="M16" s="15"/>
    </row>
    <row r="17" spans="1:8" ht="25.5">
      <c r="A17" s="3">
        <v>2</v>
      </c>
      <c r="B17" s="1" t="s">
        <v>7</v>
      </c>
      <c r="C17" s="5" t="s">
        <v>17</v>
      </c>
      <c r="D17" s="4">
        <v>1.3</v>
      </c>
      <c r="E17" s="4" t="s">
        <v>29</v>
      </c>
      <c r="F17" s="6">
        <v>2140</v>
      </c>
      <c r="G17" s="11">
        <v>291.3</v>
      </c>
      <c r="H17" s="11">
        <v>6.66</v>
      </c>
    </row>
    <row r="18" spans="1:8" ht="25.5">
      <c r="A18" s="3">
        <v>3</v>
      </c>
      <c r="B18" s="1" t="s">
        <v>40</v>
      </c>
      <c r="C18" s="5" t="s">
        <v>18</v>
      </c>
      <c r="D18" s="4">
        <v>4.3</v>
      </c>
      <c r="E18" s="4" t="s">
        <v>30</v>
      </c>
      <c r="F18" s="6">
        <v>4680</v>
      </c>
      <c r="G18" s="11">
        <v>340.4</v>
      </c>
      <c r="H18" s="11">
        <v>11.85</v>
      </c>
    </row>
    <row r="19" spans="1:8" ht="38.25">
      <c r="A19" s="3">
        <v>4</v>
      </c>
      <c r="B19" s="1" t="s">
        <v>8</v>
      </c>
      <c r="C19" s="5" t="s">
        <v>39</v>
      </c>
      <c r="D19" s="4" t="s">
        <v>26</v>
      </c>
      <c r="E19" s="4" t="s">
        <v>31</v>
      </c>
      <c r="F19" s="6">
        <v>1260</v>
      </c>
      <c r="G19" s="11">
        <v>111.3</v>
      </c>
      <c r="H19" s="11">
        <v>3.87</v>
      </c>
    </row>
    <row r="20" spans="1:8" ht="38.25">
      <c r="A20" s="3">
        <v>5</v>
      </c>
      <c r="B20" s="1" t="s">
        <v>9</v>
      </c>
      <c r="C20" s="5" t="s">
        <v>19</v>
      </c>
      <c r="D20" s="4" t="s">
        <v>27</v>
      </c>
      <c r="E20" s="4" t="s">
        <v>32</v>
      </c>
      <c r="F20" s="6">
        <v>859</v>
      </c>
      <c r="G20" s="11">
        <v>76.6</v>
      </c>
      <c r="H20" s="11">
        <v>3.05</v>
      </c>
    </row>
    <row r="21" spans="1:8" ht="63.75">
      <c r="A21" s="3">
        <v>6</v>
      </c>
      <c r="B21" s="1" t="s">
        <v>10</v>
      </c>
      <c r="C21" s="5" t="s">
        <v>20</v>
      </c>
      <c r="D21" s="4">
        <v>0.11</v>
      </c>
      <c r="E21" s="2" t="s">
        <v>33</v>
      </c>
      <c r="F21" s="6">
        <v>1030</v>
      </c>
      <c r="G21" s="11">
        <v>98.2</v>
      </c>
      <c r="H21" s="11">
        <v>3.42</v>
      </c>
    </row>
    <row r="22" spans="1:8" ht="25.5">
      <c r="A22" s="3">
        <v>7</v>
      </c>
      <c r="B22" s="1" t="s">
        <v>11</v>
      </c>
      <c r="C22" s="5" t="s">
        <v>21</v>
      </c>
      <c r="D22" s="4">
        <v>0.1</v>
      </c>
      <c r="E22" s="4" t="s">
        <v>34</v>
      </c>
      <c r="F22" s="6">
        <v>250</v>
      </c>
      <c r="G22" s="11">
        <v>23</v>
      </c>
      <c r="H22" s="11">
        <v>0.8</v>
      </c>
    </row>
    <row r="23" spans="1:8" ht="38.25">
      <c r="A23" s="3">
        <v>8</v>
      </c>
      <c r="B23" s="1" t="s">
        <v>12</v>
      </c>
      <c r="C23" s="5" t="s">
        <v>22</v>
      </c>
      <c r="D23" s="4">
        <v>0.055</v>
      </c>
      <c r="E23" s="4" t="s">
        <v>35</v>
      </c>
      <c r="F23" s="6">
        <v>57</v>
      </c>
      <c r="G23" s="11">
        <v>5.5</v>
      </c>
      <c r="H23" s="11">
        <v>0.19</v>
      </c>
    </row>
    <row r="24" spans="1:8" ht="51">
      <c r="A24" s="3">
        <v>9</v>
      </c>
      <c r="B24" s="1" t="s">
        <v>13</v>
      </c>
      <c r="C24" s="5" t="s">
        <v>23</v>
      </c>
      <c r="D24" s="4"/>
      <c r="E24" s="4" t="s">
        <v>36</v>
      </c>
      <c r="F24" s="6">
        <v>116</v>
      </c>
      <c r="G24" s="11">
        <v>12.8</v>
      </c>
      <c r="H24" s="11">
        <v>0.45</v>
      </c>
    </row>
    <row r="25" spans="1:8" ht="25.5">
      <c r="A25" s="3">
        <v>10</v>
      </c>
      <c r="B25" s="1" t="s">
        <v>14</v>
      </c>
      <c r="C25" s="5" t="s">
        <v>24</v>
      </c>
      <c r="D25" s="4">
        <v>1.92</v>
      </c>
      <c r="E25" s="4" t="s">
        <v>37</v>
      </c>
      <c r="F25" s="6">
        <v>1690</v>
      </c>
      <c r="G25" s="11">
        <v>137.5</v>
      </c>
      <c r="H25" s="11">
        <v>4.78</v>
      </c>
    </row>
    <row r="26" spans="1:8" ht="12.75">
      <c r="A26" s="3">
        <v>11</v>
      </c>
      <c r="B26" s="1" t="s">
        <v>15</v>
      </c>
      <c r="C26" s="5" t="s">
        <v>25</v>
      </c>
      <c r="D26" s="4">
        <v>0.055</v>
      </c>
      <c r="E26" s="4" t="s">
        <v>38</v>
      </c>
      <c r="F26" s="6">
        <v>295</v>
      </c>
      <c r="G26" s="11">
        <v>24.5</v>
      </c>
      <c r="H26" s="11">
        <v>0.85</v>
      </c>
    </row>
  </sheetData>
  <mergeCells count="5">
    <mergeCell ref="F14:H14"/>
    <mergeCell ref="A14:A15"/>
    <mergeCell ref="D14:E14"/>
    <mergeCell ref="C14:C15"/>
    <mergeCell ref="B14:B1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MMZ, 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Гребенко</dc:creator>
  <cp:keywords/>
  <dc:description/>
  <cp:lastModifiedBy>A</cp:lastModifiedBy>
  <cp:lastPrinted>2003-08-14T06:15:06Z</cp:lastPrinted>
  <dcterms:created xsi:type="dcterms:W3CDTF">1999-08-02T07:30:27Z</dcterms:created>
  <dcterms:modified xsi:type="dcterms:W3CDTF">2004-09-30T06:18:47Z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